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tables/table12.xml" ContentType="application/vnd.openxmlformats-officedocument.spreadsheetml.table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17235" windowHeight="10875"/>
  </bookViews>
  <sheets>
    <sheet name="Ameen" sheetId="1" r:id="rId1"/>
    <sheet name="James" sheetId="2" r:id="rId2"/>
    <sheet name="Brianna" sheetId="3" r:id="rId3"/>
    <sheet name="Lia" sheetId="4" r:id="rId4"/>
    <sheet name="Anthony" sheetId="5" r:id="rId5"/>
    <sheet name="Dashawn" sheetId="6" r:id="rId6"/>
    <sheet name="Gary" sheetId="7" r:id="rId7"/>
    <sheet name="Sirhan" sheetId="8" r:id="rId8"/>
    <sheet name="Chawn" sheetId="9" r:id="rId9"/>
    <sheet name="Gaylen" sheetId="10" r:id="rId10"/>
    <sheet name="Bobbye" sheetId="11" r:id="rId11"/>
    <sheet name="BLANK" sheetId="12" r:id="rId12"/>
  </sheets>
  <calcPr calcId="145621"/>
</workbook>
</file>

<file path=xl/calcChain.xml><?xml version="1.0" encoding="utf-8"?>
<calcChain xmlns="http://schemas.openxmlformats.org/spreadsheetml/2006/main">
  <c r="F13" i="12" l="1"/>
  <c r="H13" i="12" s="1"/>
  <c r="F13" i="11"/>
  <c r="H13" i="11" s="1"/>
  <c r="F8" i="12"/>
  <c r="F9" i="12" s="1"/>
  <c r="F12" i="11"/>
  <c r="F12" i="7"/>
  <c r="H13" i="10"/>
  <c r="F13" i="10"/>
  <c r="F13" i="9"/>
  <c r="F12" i="8"/>
  <c r="F13" i="7"/>
  <c r="H13" i="7" s="1"/>
  <c r="F13" i="6"/>
  <c r="H13" i="6" s="1"/>
  <c r="F13" i="5"/>
  <c r="F13" i="4"/>
  <c r="F13" i="1"/>
  <c r="H13" i="1"/>
  <c r="F12" i="1"/>
  <c r="F12" i="10"/>
  <c r="F12" i="9"/>
  <c r="F12" i="6"/>
  <c r="F12" i="5"/>
  <c r="F12" i="4"/>
  <c r="F12" i="3"/>
  <c r="F12" i="2"/>
  <c r="F10" i="12" l="1"/>
  <c r="F11" i="12" s="1"/>
  <c r="E12" i="12"/>
  <c r="E13" i="12" s="1"/>
  <c r="D12" i="12"/>
  <c r="D13" i="12" s="1"/>
  <c r="C12" i="12"/>
  <c r="I8" i="12"/>
  <c r="E12" i="11"/>
  <c r="E13" i="11" s="1"/>
  <c r="D12" i="11"/>
  <c r="D13" i="11" s="1"/>
  <c r="C12" i="11"/>
  <c r="I8" i="11"/>
  <c r="E12" i="10"/>
  <c r="E13" i="10" s="1"/>
  <c r="D12" i="10"/>
  <c r="D13" i="10" s="1"/>
  <c r="C12" i="10"/>
  <c r="I8" i="10"/>
  <c r="E12" i="9"/>
  <c r="E13" i="9" s="1"/>
  <c r="D12" i="9"/>
  <c r="D13" i="9" s="1"/>
  <c r="C12" i="9"/>
  <c r="I8" i="9"/>
  <c r="E12" i="8"/>
  <c r="E13" i="8" s="1"/>
  <c r="D12" i="8"/>
  <c r="D13" i="8" s="1"/>
  <c r="C12" i="8"/>
  <c r="I8" i="8"/>
  <c r="E12" i="7"/>
  <c r="E13" i="7" s="1"/>
  <c r="D12" i="7"/>
  <c r="D13" i="7" s="1"/>
  <c r="C12" i="7"/>
  <c r="I8" i="7"/>
  <c r="E12" i="6"/>
  <c r="E13" i="6" s="1"/>
  <c r="D12" i="6"/>
  <c r="D13" i="6" s="1"/>
  <c r="C12" i="6"/>
  <c r="I8" i="6"/>
  <c r="E12" i="5"/>
  <c r="E13" i="5" s="1"/>
  <c r="D12" i="5"/>
  <c r="D13" i="5" s="1"/>
  <c r="C12" i="5"/>
  <c r="I8" i="5"/>
  <c r="E12" i="4"/>
  <c r="E13" i="4" s="1"/>
  <c r="D12" i="4"/>
  <c r="D13" i="4" s="1"/>
  <c r="C12" i="4"/>
  <c r="I8" i="4"/>
  <c r="E12" i="3"/>
  <c r="E13" i="3" s="1"/>
  <c r="D12" i="3"/>
  <c r="D13" i="3" s="1"/>
  <c r="C12" i="3"/>
  <c r="I8" i="3"/>
  <c r="E12" i="2"/>
  <c r="E13" i="2" s="1"/>
  <c r="F13" i="2" s="1"/>
  <c r="D12" i="2"/>
  <c r="D13" i="2" s="1"/>
  <c r="C12" i="2"/>
  <c r="I8" i="2"/>
  <c r="F12" i="12" l="1"/>
  <c r="H13" i="2"/>
  <c r="F13" i="8"/>
  <c r="H13" i="9"/>
  <c r="F13" i="3"/>
  <c r="H13" i="4"/>
  <c r="H13" i="5"/>
  <c r="H13" i="8"/>
  <c r="H13" i="3"/>
  <c r="I8" i="1" l="1"/>
  <c r="D12" i="1" l="1"/>
  <c r="D13" i="1" s="1"/>
  <c r="C12" i="1"/>
  <c r="E12" i="1" l="1"/>
  <c r="E13" i="1" l="1"/>
</calcChain>
</file>

<file path=xl/comments1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Derek</author>
  </authors>
  <commentList>
    <comment ref="M6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<sst xmlns="http://schemas.openxmlformats.org/spreadsheetml/2006/main" count="322" uniqueCount="37">
  <si>
    <t>Total</t>
  </si>
  <si>
    <t>WBF 2.0 Participant Stipend</t>
  </si>
  <si>
    <t xml:space="preserve">Semester:  Summer 2014  </t>
  </si>
  <si>
    <t>Week</t>
  </si>
  <si>
    <t>Dates</t>
  </si>
  <si>
    <t>7/28 - 7/31</t>
  </si>
  <si>
    <t>Scheduled Hours</t>
  </si>
  <si>
    <t>Actual Hours</t>
  </si>
  <si>
    <t>7/7   - 7/10</t>
  </si>
  <si>
    <t>7/14 - 7/17</t>
  </si>
  <si>
    <t>7/21 - 7/24</t>
  </si>
  <si>
    <t>Class Participation</t>
  </si>
  <si>
    <t xml:space="preserve"> Grand Total</t>
  </si>
  <si>
    <t>Participation Convertor</t>
  </si>
  <si>
    <t>Original(15)</t>
  </si>
  <si>
    <t>New scale (12)</t>
  </si>
  <si>
    <t>Stipend</t>
  </si>
  <si>
    <t>Participants receive $5.50/ hour based on attendance and $3.00 hourly for participation and completion of classroom activities, individual exercises and group projects.</t>
  </si>
  <si>
    <t>This results in $8.50/hour and the maximum stipend participants can receive is $408.  [ 16 sessions X 3 hours daily X $8.50 = $408 ]</t>
  </si>
  <si>
    <t xml:space="preserve">  Participant: </t>
  </si>
  <si>
    <t>Ameen Altermathy</t>
  </si>
  <si>
    <t>James Cecconi</t>
  </si>
  <si>
    <t xml:space="preserve"> 
Brianna Murray</t>
  </si>
  <si>
    <t>Lia Barrios</t>
  </si>
  <si>
    <t>Anthony Karas</t>
  </si>
  <si>
    <t>Dashawn Barnes</t>
  </si>
  <si>
    <t>Gary Torry</t>
  </si>
  <si>
    <t xml:space="preserve">  
Sirhan Diab</t>
  </si>
  <si>
    <t>Chawn Haynes</t>
  </si>
  <si>
    <t>Gaylen Sample</t>
  </si>
  <si>
    <t>Bobbye Cooper</t>
  </si>
  <si>
    <t xml:space="preserve">______________________________  </t>
  </si>
  <si>
    <t>___________________________________</t>
  </si>
  <si>
    <t>Derek Atchison, Adjunct Faculty</t>
  </si>
  <si>
    <t>Lisa Cockerham, WBF 2.0 Project Manager</t>
  </si>
  <si>
    <t>Tardy</t>
  </si>
  <si>
    <t>Note: Tardies deduct $4.25 for each occurrence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</si>
</sst>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3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164" fontId="0" fillId="0" borderId="0" xfId="0" applyNumberFormat="1" applyFill="1"/>
    <xf numFmtId="0" fontId="0" fillId="0" borderId="2" xfId="0" applyFill="1" applyBorder="1"/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4" xfId="0" applyFill="1" applyBorder="1"/>
    <xf numFmtId="0" fontId="2" fillId="0" borderId="4" xfId="0" applyFont="1" applyFill="1" applyBorder="1"/>
    <xf numFmtId="0" fontId="0" fillId="2" borderId="6" xfId="0" applyFont="1" applyFill="1" applyBorder="1"/>
    <xf numFmtId="0" fontId="0" fillId="0" borderId="6" xfId="0" applyFont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/>
    <xf numFmtId="0" fontId="2" fillId="3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0" borderId="11" xfId="0" applyFont="1" applyBorder="1"/>
    <xf numFmtId="0" fontId="1" fillId="0" borderId="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65" fontId="2" fillId="0" borderId="0" xfId="0" applyNumberFormat="1" applyFont="1"/>
    <xf numFmtId="0" fontId="1" fillId="0" borderId="4" xfId="0" applyFont="1" applyFill="1" applyBorder="1"/>
    <xf numFmtId="165" fontId="1" fillId="0" borderId="16" xfId="0" applyNumberFormat="1" applyFont="1" applyFill="1" applyBorder="1"/>
    <xf numFmtId="0" fontId="0" fillId="0" borderId="17" xfId="0" applyFill="1" applyBorder="1"/>
    <xf numFmtId="0" fontId="2" fillId="0" borderId="17" xfId="0" applyFont="1" applyFill="1" applyBorder="1"/>
    <xf numFmtId="0" fontId="0" fillId="0" borderId="0" xfId="0" applyBorder="1"/>
    <xf numFmtId="0" fontId="4" fillId="0" borderId="0" xfId="0" applyFont="1"/>
    <xf numFmtId="0" fontId="1" fillId="0" borderId="0" xfId="0" applyFont="1" applyFill="1" applyAlignment="1">
      <alignment horizontal="center"/>
    </xf>
    <xf numFmtId="165" fontId="1" fillId="0" borderId="18" xfId="0" applyNumberFormat="1" applyFont="1" applyFill="1" applyBorder="1"/>
    <xf numFmtId="0" fontId="5" fillId="0" borderId="0" xfId="0" applyFont="1"/>
    <xf numFmtId="0" fontId="1" fillId="0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" fillId="0" borderId="0" xfId="0" applyFont="1" applyFill="1" applyAlignment="1">
      <alignment horizontal="center"/>
    </xf>
    <xf numFmtId="0" fontId="0" fillId="0" borderId="3" xfId="0" applyFill="1" applyBorder="1"/>
  </cellXfs>
  <cellStyles count="1">
    <cellStyle name="Normal" xfId="0" builtinId="0"/>
  </cellStyles>
  <dxfs count="96"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dotted">
          <color auto="1"/>
        </right>
        <top/>
        <bottom/>
        <vertical style="dotted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 style="dotted">
          <color auto="1"/>
        </left>
        <right style="dotted">
          <color auto="1"/>
        </right>
        <top/>
        <bottom/>
        <vertical style="dotted">
          <color auto="1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42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190500</xdr:colOff>
      <xdr:row>10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8534400" y="261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10</xdr:col>
      <xdr:colOff>47625</xdr:colOff>
      <xdr:row>3</xdr:row>
      <xdr:rowOff>180975</xdr:rowOff>
    </xdr:from>
    <xdr:to>
      <xdr:col>13</xdr:col>
      <xdr:colOff>238125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7781925" y="752475"/>
          <a:ext cx="2019300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tool</a:t>
          </a:r>
          <a:r>
            <a:rPr lang="en-US" sz="1100"/>
            <a:t> converts the original 15 point scale to a 12 point scale.  Simply enter the Class Participation points in the 'Original' column. Press ENTER to convert. Enter the New Scale number in the Class Participation column to the left.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" name="Table2" displayName="Table2" ref="B6:F13" totalsRowShown="0" headerRowDxfId="95" dataDxfId="94" tableBorderDxfId="93">
  <autoFilter ref="B6:F13"/>
  <tableColumns count="5">
    <tableColumn id="1" name="Dates" dataDxfId="92"/>
    <tableColumn id="2" name="Scheduled Hours" dataDxfId="91"/>
    <tableColumn id="3" name="Actual Hours" dataDxfId="90"/>
    <tableColumn id="4" name="Class Participation" dataDxfId="89"/>
    <tableColumn id="5" name="Tardy" dataDxfId="10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0" name="Table22567891011" displayName="Table22567891011" ref="B6:F13" totalsRowShown="0" headerRowDxfId="32" dataDxfId="31" tableBorderDxfId="30">
  <autoFilter ref="B6:F13"/>
  <tableColumns count="5">
    <tableColumn id="1" name="Dates" dataDxfId="29"/>
    <tableColumn id="2" name="Scheduled Hours" dataDxfId="28"/>
    <tableColumn id="3" name="Actual Hours" dataDxfId="27"/>
    <tableColumn id="4" name="Class Participation" dataDxfId="26"/>
    <tableColumn id="5" name="Tardy" dataDxfId="6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1" name="Table22567891012" displayName="Table22567891012" ref="B6:F13" totalsRowShown="0" headerRowDxfId="25" dataDxfId="24" tableBorderDxfId="23">
  <autoFilter ref="B6:F13"/>
  <tableColumns count="5">
    <tableColumn id="1" name="Dates" dataDxfId="22"/>
    <tableColumn id="2" name="Scheduled Hours" dataDxfId="21"/>
    <tableColumn id="3" name="Actual Hours" dataDxfId="20"/>
    <tableColumn id="4" name="Class Participation" dataDxfId="19"/>
    <tableColumn id="5" name="Tardy" dataDxfId="5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2" name="Table2256789101213" displayName="Table2256789101213" ref="B6:F13" totalsRowShown="0" headerRowDxfId="18" dataDxfId="17" tableBorderDxfId="16">
  <autoFilter ref="B6:F13"/>
  <tableColumns count="5">
    <tableColumn id="1" name="Dates" dataDxfId="15"/>
    <tableColumn id="2" name="Scheduled Hours" dataDxfId="14"/>
    <tableColumn id="3" name="Actual Hours" dataDxfId="13"/>
    <tableColumn id="4" name="Class Participation" dataDxfId="12"/>
    <tableColumn id="5" name="Tardy" dataDxfId="0">
      <calculatedColumnFormula>SUM(F3:F6)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B6:F13" totalsRowShown="0" headerRowDxfId="88" dataDxfId="87" tableBorderDxfId="86">
  <autoFilter ref="B6:F13"/>
  <tableColumns count="5">
    <tableColumn id="1" name="Dates" dataDxfId="85"/>
    <tableColumn id="2" name="Scheduled Hours" dataDxfId="84"/>
    <tableColumn id="3" name="Actual Hours" dataDxfId="83"/>
    <tableColumn id="4" name="Class Participation" dataDxfId="82"/>
    <tableColumn id="5" name="Tardy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Table224" displayName="Table224" ref="B6:F13" totalsRowShown="0" headerRowDxfId="81" dataDxfId="80" tableBorderDxfId="79">
  <autoFilter ref="B6:F13"/>
  <tableColumns count="5">
    <tableColumn id="1" name="Dates" dataDxfId="78"/>
    <tableColumn id="2" name="Scheduled Hours" dataDxfId="77"/>
    <tableColumn id="3" name="Actual Hours" dataDxfId="76"/>
    <tableColumn id="4" name="Class Participation" dataDxfId="75"/>
    <tableColumn id="5" name="Tardy" dataDxfId="3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Table225" displayName="Table225" ref="B6:F13" totalsRowShown="0" headerRowDxfId="74" dataDxfId="73" tableBorderDxfId="72">
  <autoFilter ref="B6:F13"/>
  <tableColumns count="5">
    <tableColumn id="1" name="Dates" dataDxfId="71"/>
    <tableColumn id="2" name="Scheduled Hours" dataDxfId="70"/>
    <tableColumn id="3" name="Actual Hours" dataDxfId="69"/>
    <tableColumn id="4" name="Class Participation" dataDxfId="68"/>
    <tableColumn id="5" name="Tardy" dataDxfId="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Table2256" displayName="Table2256" ref="B6:F13" totalsRowShown="0" headerRowDxfId="67" dataDxfId="66" tableBorderDxfId="65">
  <autoFilter ref="B6:F13"/>
  <tableColumns count="5">
    <tableColumn id="1" name="Dates" dataDxfId="64"/>
    <tableColumn id="2" name="Scheduled Hours" dataDxfId="63"/>
    <tableColumn id="3" name="Actual Hours" dataDxfId="62"/>
    <tableColumn id="4" name="Class Participation" dataDxfId="61"/>
    <tableColumn id="5" name="Tardy" dataDxfId="2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Table22567" displayName="Table22567" ref="B6:F13" totalsRowShown="0" headerRowDxfId="60" dataDxfId="59" tableBorderDxfId="58">
  <autoFilter ref="B6:F13"/>
  <tableColumns count="5">
    <tableColumn id="1" name="Dates" dataDxfId="57"/>
    <tableColumn id="2" name="Scheduled Hours" dataDxfId="56"/>
    <tableColumn id="3" name="Actual Hours" dataDxfId="55"/>
    <tableColumn id="4" name="Class Participation" dataDxfId="54"/>
    <tableColumn id="5" name="Tardy" dataDxfId="9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Table225678" displayName="Table225678" ref="B6:F13" totalsRowShown="0" headerRowDxfId="53" dataDxfId="52" tableBorderDxfId="51">
  <autoFilter ref="B6:F13"/>
  <tableColumns count="5">
    <tableColumn id="1" name="Dates" dataDxfId="50"/>
    <tableColumn id="2" name="Scheduled Hours" dataDxfId="49"/>
    <tableColumn id="3" name="Actual Hours" dataDxfId="48"/>
    <tableColumn id="4" name="Class Participation" dataDxfId="47"/>
    <tableColumn id="5" name="Tardy" dataDxfId="8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Table2256789" displayName="Table2256789" ref="B6:F13" totalsRowShown="0" headerRowDxfId="46" dataDxfId="45" tableBorderDxfId="44">
  <autoFilter ref="B6:F13"/>
  <tableColumns count="5">
    <tableColumn id="1" name="Dates" dataDxfId="43"/>
    <tableColumn id="2" name="Scheduled Hours" dataDxfId="42"/>
    <tableColumn id="3" name="Actual Hours" dataDxfId="41"/>
    <tableColumn id="4" name="Class Participation" dataDxfId="40"/>
    <tableColumn id="5" name="Tardy" dataDxfId="1">
      <calculatedColumnFormula>SUM(D7+E7)-(F6*4.25)</calculatedColumnFormula>
    </tableColumn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Table225678910" displayName="Table225678910" ref="B6:F13" totalsRowShown="0" headerRowDxfId="39" dataDxfId="38" tableBorderDxfId="37">
  <autoFilter ref="B6:F13"/>
  <tableColumns count="5">
    <tableColumn id="1" name="Dates" dataDxfId="36"/>
    <tableColumn id="2" name="Scheduled Hours" dataDxfId="35"/>
    <tableColumn id="3" name="Actual Hours" dataDxfId="34"/>
    <tableColumn id="4" name="Class Participation" dataDxfId="33"/>
    <tableColumn id="5" name="Tardy" dataDxfId="7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4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F13" sqref="F13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1"/>
      <c r="B3" s="1"/>
      <c r="C3" s="1"/>
      <c r="D3" s="1"/>
      <c r="E3" s="1"/>
      <c r="F3" s="1"/>
    </row>
    <row r="4" spans="1:13" x14ac:dyDescent="0.25">
      <c r="A4" s="1" t="s">
        <v>19</v>
      </c>
      <c r="B4" s="2"/>
      <c r="C4" s="2" t="s">
        <v>20</v>
      </c>
      <c r="D4" s="2"/>
      <c r="E4" s="2"/>
      <c r="F4" s="1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1</v>
      </c>
      <c r="H8" s="26">
        <v>12</v>
      </c>
      <c r="I8" s="27">
        <f>H8*0.8</f>
        <v>9.6000000000000014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9</v>
      </c>
      <c r="E10" s="32">
        <v>9.6</v>
      </c>
      <c r="F10" s="4"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9</v>
      </c>
      <c r="E11" s="32">
        <v>9.6</v>
      </c>
      <c r="F11" s="4">
        <v>0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42</v>
      </c>
      <c r="E12" s="33">
        <f>SUM(E8:E11)</f>
        <v>43.2</v>
      </c>
      <c r="F12" s="4">
        <f>SUM(F8:F11)</f>
        <v>1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231</v>
      </c>
      <c r="E13" s="37">
        <f>E12*3</f>
        <v>129.60000000000002</v>
      </c>
      <c r="F13" s="37">
        <f>SUM(D13+E13)-(F12*4.25)</f>
        <v>356.35</v>
      </c>
      <c r="G13" s="19" t="s">
        <v>12</v>
      </c>
      <c r="H13" s="29">
        <f>F13</f>
        <v>356.35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  <drawing r:id="rId2"/>
  <legacyDrawing r:id="rId3"/>
  <tableParts count="1"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workbookViewId="0">
      <selection activeCell="A20" sqref="A20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 t="s">
        <v>29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0</v>
      </c>
      <c r="H8" s="26">
        <v>15</v>
      </c>
      <c r="I8" s="27">
        <f>H8*0.8</f>
        <v>12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12</v>
      </c>
      <c r="E10" s="32">
        <v>12</v>
      </c>
      <c r="F10" s="4">
        <v>1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12</v>
      </c>
      <c r="E11" s="32">
        <v>12</v>
      </c>
      <c r="F11" s="4">
        <v>1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48</v>
      </c>
      <c r="E12" s="33">
        <f>SUM(E8:E11)</f>
        <v>48</v>
      </c>
      <c r="F12" s="33">
        <f>SUM(F8:F11)</f>
        <v>2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264</v>
      </c>
      <c r="E13" s="37">
        <f>E12*3</f>
        <v>144</v>
      </c>
      <c r="F13" s="37">
        <f>SUM(D13+E13)-(F12*4.25)</f>
        <v>399.5</v>
      </c>
      <c r="G13" s="19" t="s">
        <v>12</v>
      </c>
      <c r="H13" s="29">
        <f>F13</f>
        <v>399.5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opLeftCell="A4" workbookViewId="0">
      <selection activeCell="F14" sqref="F14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 t="s">
        <v>30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0</v>
      </c>
      <c r="H8" s="26">
        <v>15</v>
      </c>
      <c r="I8" s="27">
        <f>H8*0.8</f>
        <v>12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12</v>
      </c>
      <c r="E10" s="32">
        <v>12</v>
      </c>
      <c r="F10" s="4">
        <v>1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12</v>
      </c>
      <c r="E11" s="32">
        <v>12</v>
      </c>
      <c r="F11" s="4">
        <v>1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48</v>
      </c>
      <c r="E12" s="33">
        <f>SUM(E8:E11)</f>
        <v>48</v>
      </c>
      <c r="F12" s="33">
        <f>SUM(F8:F11)</f>
        <v>2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264</v>
      </c>
      <c r="E13" s="37">
        <f>E12*3</f>
        <v>144</v>
      </c>
      <c r="F13" s="37">
        <f>SUM(D13+E13)-(F12*4.25)</f>
        <v>399.5</v>
      </c>
      <c r="G13" s="19" t="s">
        <v>12</v>
      </c>
      <c r="H13" s="29">
        <f>F13</f>
        <v>399.5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opLeftCell="A4" workbookViewId="0">
      <selection activeCell="F13" sqref="F13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/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f t="shared" ref="F7:F13" si="0">SUM(F4:F7)</f>
        <v>0</v>
      </c>
      <c r="H8" s="26">
        <v>15</v>
      </c>
      <c r="I8" s="27">
        <f>H8*0.8</f>
        <v>12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f t="shared" si="0"/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12</v>
      </c>
      <c r="E10" s="32">
        <v>12</v>
      </c>
      <c r="F10" s="4">
        <f t="shared" si="0"/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12</v>
      </c>
      <c r="E11" s="32">
        <v>12</v>
      </c>
      <c r="F11" s="4">
        <f t="shared" si="0"/>
        <v>0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48</v>
      </c>
      <c r="E12" s="33">
        <f>SUM(E8:E11)</f>
        <v>48</v>
      </c>
      <c r="F12" s="33">
        <f t="shared" si="0"/>
        <v>0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264</v>
      </c>
      <c r="E13" s="37">
        <f>E12*3</f>
        <v>144</v>
      </c>
      <c r="F13" s="37">
        <f>SUM(D13+E13)-(F12*4.25)</f>
        <v>408</v>
      </c>
      <c r="G13" s="19" t="s">
        <v>12</v>
      </c>
      <c r="H13" s="29">
        <f>F13</f>
        <v>408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/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opLeftCell="B5" workbookViewId="0">
      <selection activeCell="E11" sqref="E11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 t="s">
        <v>21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9</v>
      </c>
      <c r="E8" s="32">
        <v>9.6</v>
      </c>
      <c r="F8" s="4">
        <v>1</v>
      </c>
      <c r="H8" s="26">
        <v>13</v>
      </c>
      <c r="I8" s="27">
        <f>H8*0.8</f>
        <v>10.4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12</v>
      </c>
      <c r="E10" s="32">
        <v>10.4</v>
      </c>
      <c r="F10" s="4"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12</v>
      </c>
      <c r="E11" s="32">
        <v>12</v>
      </c>
      <c r="F11" s="4">
        <v>0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45</v>
      </c>
      <c r="E12" s="33">
        <f>SUM(E8:E11)</f>
        <v>44</v>
      </c>
      <c r="F12" s="33">
        <f>SUM(F8:F11)</f>
        <v>1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247.5</v>
      </c>
      <c r="E13" s="37">
        <f>E12*3</f>
        <v>132</v>
      </c>
      <c r="F13" s="37">
        <f>SUM(D13+E13)-(F12*4.25)</f>
        <v>375.25</v>
      </c>
      <c r="G13" s="19" t="s">
        <v>12</v>
      </c>
      <c r="H13" s="29">
        <f>F13</f>
        <v>375.25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workbookViewId="0">
      <selection activeCell="E20" sqref="E20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 t="s">
        <v>22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0</v>
      </c>
      <c r="H8" s="26">
        <v>15</v>
      </c>
      <c r="I8" s="27">
        <f>H8*0.8</f>
        <v>12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0</v>
      </c>
      <c r="E9" s="32">
        <v>0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0</v>
      </c>
      <c r="E10" s="32">
        <v>0</v>
      </c>
      <c r="F10" s="4"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0</v>
      </c>
      <c r="E11" s="32">
        <v>0</v>
      </c>
      <c r="F11" s="4">
        <v>0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12</v>
      </c>
      <c r="E12" s="33">
        <f>SUM(E8:E11)</f>
        <v>12</v>
      </c>
      <c r="F12" s="4">
        <f>SUM(F8:F11)</f>
        <v>0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66</v>
      </c>
      <c r="E13" s="37">
        <f>E12*3</f>
        <v>36</v>
      </c>
      <c r="F13" s="37">
        <f>SUM(D13+E13)-(F12*4.25)</f>
        <v>102</v>
      </c>
      <c r="G13" s="19" t="s">
        <v>12</v>
      </c>
      <c r="H13" s="29">
        <f>D13+E13</f>
        <v>102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workbookViewId="0">
      <selection activeCell="G15" sqref="G15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 t="s">
        <v>23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0</v>
      </c>
      <c r="H8" s="26">
        <v>15</v>
      </c>
      <c r="I8" s="27">
        <f>H8*0.8</f>
        <v>12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12</v>
      </c>
      <c r="E10" s="32">
        <v>12</v>
      </c>
      <c r="F10" s="4"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12</v>
      </c>
      <c r="E11" s="32">
        <v>12</v>
      </c>
      <c r="F11" s="4">
        <v>0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48</v>
      </c>
      <c r="E12" s="33">
        <f>SUM(E8:E11)</f>
        <v>48</v>
      </c>
      <c r="F12" s="33">
        <f>SUM(F8:F11)</f>
        <v>0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264</v>
      </c>
      <c r="E13" s="37">
        <f>E12*3</f>
        <v>144</v>
      </c>
      <c r="F13" s="37">
        <f>SUM(D13+E13)-(F12*4.25)</f>
        <v>408</v>
      </c>
      <c r="G13" s="19" t="s">
        <v>12</v>
      </c>
      <c r="H13" s="29">
        <f>D13+E13</f>
        <v>408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workbookViewId="0">
      <selection activeCell="A20" sqref="A20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 t="s">
        <v>24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0</v>
      </c>
      <c r="H8" s="26">
        <v>15</v>
      </c>
      <c r="I8" s="27">
        <f>H8*0.8</f>
        <v>12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12</v>
      </c>
      <c r="E10" s="32">
        <v>12</v>
      </c>
      <c r="F10" s="4"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12</v>
      </c>
      <c r="E11" s="32">
        <v>12</v>
      </c>
      <c r="F11" s="4">
        <v>0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48</v>
      </c>
      <c r="E12" s="33">
        <f>SUM(E8:E11)</f>
        <v>48</v>
      </c>
      <c r="F12" s="33">
        <f>SUM(F8:F11)</f>
        <v>0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264</v>
      </c>
      <c r="E13" s="37">
        <f>E12*3</f>
        <v>144</v>
      </c>
      <c r="F13" s="37">
        <f>SUM(D13+E13)-(F12*4.25)</f>
        <v>408</v>
      </c>
      <c r="G13" s="19" t="s">
        <v>12</v>
      </c>
      <c r="H13" s="29">
        <f>D13+E13</f>
        <v>408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workbookViewId="0">
      <selection activeCell="A20" sqref="A20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 t="s">
        <v>25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1</v>
      </c>
      <c r="H8" s="26">
        <v>15</v>
      </c>
      <c r="I8" s="27">
        <f>H8*0.8</f>
        <v>12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12</v>
      </c>
      <c r="E10" s="32">
        <v>12</v>
      </c>
      <c r="F10" s="4"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12</v>
      </c>
      <c r="E11" s="32">
        <v>12</v>
      </c>
      <c r="F11" s="4">
        <v>0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48</v>
      </c>
      <c r="E12" s="33">
        <f>SUM(E8:E11)</f>
        <v>48</v>
      </c>
      <c r="F12" s="33">
        <f>SUM(F8:F11)</f>
        <v>1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264</v>
      </c>
      <c r="E13" s="37">
        <f>E12*3</f>
        <v>144</v>
      </c>
      <c r="F13" s="37">
        <f>SUM(D13+E13)-(F12*4.25)</f>
        <v>403.75</v>
      </c>
      <c r="G13" s="19" t="s">
        <v>12</v>
      </c>
      <c r="H13" s="29">
        <f>F13</f>
        <v>403.75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workbookViewId="0">
      <selection activeCell="A20" sqref="A20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 t="s">
        <v>26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1</v>
      </c>
      <c r="H8" s="26">
        <v>15</v>
      </c>
      <c r="I8" s="27">
        <f>H8*0.8</f>
        <v>12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12</v>
      </c>
      <c r="E10" s="32">
        <v>12</v>
      </c>
      <c r="F10" s="4"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12</v>
      </c>
      <c r="E11" s="32">
        <v>12</v>
      </c>
      <c r="F11" s="4">
        <v>0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48</v>
      </c>
      <c r="E12" s="33">
        <f>SUM(E8:E11)</f>
        <v>48</v>
      </c>
      <c r="F12" s="33">
        <f>SUM(F8:F11)</f>
        <v>1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264</v>
      </c>
      <c r="E13" s="37">
        <f>E12*3</f>
        <v>144</v>
      </c>
      <c r="F13" s="37">
        <f>SUM(D13+E13)-(F12*4.25)</f>
        <v>403.75</v>
      </c>
      <c r="G13" s="19" t="s">
        <v>12</v>
      </c>
      <c r="H13" s="29">
        <f>F13</f>
        <v>403.75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opLeftCell="A3" workbookViewId="0">
      <selection activeCell="A20" sqref="A20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ht="30" x14ac:dyDescent="0.25">
      <c r="A4" s="36" t="s">
        <v>19</v>
      </c>
      <c r="B4" s="2"/>
      <c r="C4" s="39" t="s">
        <v>27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0</v>
      </c>
      <c r="H8" s="26">
        <v>15</v>
      </c>
      <c r="I8" s="27">
        <f>H8*0.8</f>
        <v>12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12</v>
      </c>
      <c r="E9" s="32">
        <v>12</v>
      </c>
      <c r="F9" s="4">
        <v>0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12</v>
      </c>
      <c r="E10" s="32">
        <v>12</v>
      </c>
      <c r="F10" s="4"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3</v>
      </c>
      <c r="E11" s="32">
        <v>3</v>
      </c>
      <c r="F11" s="4">
        <v>0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39</v>
      </c>
      <c r="E12" s="33">
        <f>SUM(E8:E11)</f>
        <v>39</v>
      </c>
      <c r="F12" s="33">
        <f>SUM(F8:F11)</f>
        <v>0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214.5</v>
      </c>
      <c r="E13" s="37">
        <f>E12*3</f>
        <v>117</v>
      </c>
      <c r="F13" s="37">
        <f>SUM(D13+E13)-(F12*4.25)</f>
        <v>331.5</v>
      </c>
      <c r="G13" s="19" t="s">
        <v>12</v>
      </c>
      <c r="H13" s="29">
        <f>D13+E13</f>
        <v>331.5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workbookViewId="0">
      <selection activeCell="A20" sqref="A20"/>
    </sheetView>
  </sheetViews>
  <sheetFormatPr defaultRowHeight="15" x14ac:dyDescent="0.25"/>
  <cols>
    <col min="1" max="1" width="11.42578125" customWidth="1"/>
    <col min="2" max="2" width="10.42578125" customWidth="1"/>
    <col min="3" max="3" width="11.5703125" customWidth="1"/>
    <col min="4" max="4" width="11.28515625" customWidth="1"/>
    <col min="5" max="5" width="13.7109375" bestFit="1" customWidth="1"/>
    <col min="7" max="7" width="15.140625" bestFit="1" customWidth="1"/>
    <col min="8" max="8" width="10.85546875" customWidth="1"/>
    <col min="9" max="9" width="13.28515625" customWidth="1"/>
  </cols>
  <sheetData>
    <row r="1" spans="1:13" x14ac:dyDescent="0.25">
      <c r="A1" s="41" t="s">
        <v>1</v>
      </c>
      <c r="B1" s="41"/>
      <c r="C1" s="41"/>
      <c r="D1" s="41"/>
      <c r="E1" s="41"/>
      <c r="F1" s="41"/>
    </row>
    <row r="2" spans="1:13" x14ac:dyDescent="0.25">
      <c r="A2" s="41" t="s">
        <v>2</v>
      </c>
      <c r="B2" s="41"/>
      <c r="C2" s="41"/>
      <c r="D2" s="41"/>
      <c r="E2" s="41"/>
      <c r="F2" s="41"/>
    </row>
    <row r="3" spans="1:13" x14ac:dyDescent="0.25">
      <c r="A3" s="36"/>
      <c r="B3" s="36"/>
      <c r="C3" s="36"/>
      <c r="D3" s="36"/>
      <c r="E3" s="36"/>
      <c r="F3" s="36"/>
    </row>
    <row r="4" spans="1:13" x14ac:dyDescent="0.25">
      <c r="A4" s="36" t="s">
        <v>19</v>
      </c>
      <c r="B4" s="2"/>
      <c r="C4" s="2" t="s">
        <v>28</v>
      </c>
      <c r="D4" s="2"/>
      <c r="E4" s="2"/>
      <c r="F4" s="36"/>
    </row>
    <row r="5" spans="1:13" ht="25.5" customHeight="1" thickBot="1" x14ac:dyDescent="0.3">
      <c r="A5" s="3"/>
      <c r="B5" s="3"/>
      <c r="C5" s="3"/>
      <c r="D5" s="3"/>
      <c r="E5" s="3"/>
      <c r="F5" s="3"/>
    </row>
    <row r="6" spans="1:13" ht="30.75" x14ac:dyDescent="0.3">
      <c r="A6" s="16" t="s">
        <v>3</v>
      </c>
      <c r="B6" s="17" t="s">
        <v>4</v>
      </c>
      <c r="C6" s="8" t="s">
        <v>6</v>
      </c>
      <c r="D6" s="9" t="s">
        <v>7</v>
      </c>
      <c r="E6" s="8" t="s">
        <v>11</v>
      </c>
      <c r="F6" s="42" t="s">
        <v>35</v>
      </c>
      <c r="H6" s="20" t="s">
        <v>13</v>
      </c>
      <c r="I6" s="21"/>
      <c r="J6" s="22"/>
    </row>
    <row r="7" spans="1:13" x14ac:dyDescent="0.25">
      <c r="A7" s="12"/>
      <c r="B7" s="7"/>
      <c r="C7" s="10"/>
      <c r="D7" s="32"/>
      <c r="E7" s="32"/>
      <c r="F7" s="4"/>
      <c r="H7" s="23" t="s">
        <v>14</v>
      </c>
      <c r="I7" s="24" t="s">
        <v>15</v>
      </c>
      <c r="J7" s="25"/>
    </row>
    <row r="8" spans="1:13" ht="15.75" thickBot="1" x14ac:dyDescent="0.3">
      <c r="A8" s="13">
        <v>1</v>
      </c>
      <c r="B8" s="7" t="s">
        <v>8</v>
      </c>
      <c r="C8" s="10">
        <v>12</v>
      </c>
      <c r="D8" s="32">
        <v>12</v>
      </c>
      <c r="E8" s="32">
        <v>12</v>
      </c>
      <c r="F8" s="4">
        <v>0</v>
      </c>
      <c r="H8" s="26">
        <v>12</v>
      </c>
      <c r="I8" s="27">
        <f>H8*0.8</f>
        <v>9.6000000000000014</v>
      </c>
      <c r="J8" s="28"/>
    </row>
    <row r="9" spans="1:13" x14ac:dyDescent="0.25">
      <c r="A9" s="14">
        <v>2</v>
      </c>
      <c r="B9" s="7" t="s">
        <v>9</v>
      </c>
      <c r="C9" s="10">
        <v>12</v>
      </c>
      <c r="D9" s="32">
        <v>9</v>
      </c>
      <c r="E9" s="32">
        <v>9.6</v>
      </c>
      <c r="F9" s="4">
        <v>1</v>
      </c>
    </row>
    <row r="10" spans="1:13" x14ac:dyDescent="0.25">
      <c r="A10" s="13">
        <v>3</v>
      </c>
      <c r="B10" s="7" t="s">
        <v>10</v>
      </c>
      <c r="C10" s="10">
        <v>12</v>
      </c>
      <c r="D10" s="32">
        <v>9</v>
      </c>
      <c r="E10" s="32">
        <v>9.6</v>
      </c>
      <c r="F10" s="4">
        <v>0</v>
      </c>
    </row>
    <row r="11" spans="1:13" x14ac:dyDescent="0.25">
      <c r="A11" s="14">
        <v>4</v>
      </c>
      <c r="B11" s="7" t="s">
        <v>5</v>
      </c>
      <c r="C11" s="10">
        <v>12</v>
      </c>
      <c r="D11" s="32">
        <v>12</v>
      </c>
      <c r="E11" s="32">
        <v>12</v>
      </c>
      <c r="F11" s="4">
        <v>1</v>
      </c>
      <c r="L11" s="34"/>
      <c r="M11" s="34"/>
    </row>
    <row r="12" spans="1:13" ht="18.75" x14ac:dyDescent="0.3">
      <c r="A12" s="15"/>
      <c r="B12" s="18" t="s">
        <v>0</v>
      </c>
      <c r="C12" s="11">
        <f>SUM(C7:C11)</f>
        <v>48</v>
      </c>
      <c r="D12" s="33">
        <f>SUM(D7:D11)</f>
        <v>42</v>
      </c>
      <c r="E12" s="33">
        <f>SUM(E8:E11)</f>
        <v>43.2</v>
      </c>
      <c r="F12" s="33">
        <f>SUM(F8:F11)</f>
        <v>2</v>
      </c>
      <c r="L12" s="34"/>
      <c r="M12" s="34"/>
    </row>
    <row r="13" spans="1:13" ht="18.75" x14ac:dyDescent="0.3">
      <c r="A13" s="4"/>
      <c r="B13" s="7"/>
      <c r="C13" s="30" t="s">
        <v>16</v>
      </c>
      <c r="D13" s="31">
        <f>D12*5.5</f>
        <v>231</v>
      </c>
      <c r="E13" s="37">
        <f>E12*3</f>
        <v>129.60000000000002</v>
      </c>
      <c r="F13" s="37">
        <f>SUM(D13+E13)-(F12*4.25)</f>
        <v>352.1</v>
      </c>
      <c r="G13" s="19" t="s">
        <v>12</v>
      </c>
      <c r="H13" s="29">
        <f>F13</f>
        <v>352.1</v>
      </c>
      <c r="L13" s="34"/>
      <c r="M13" s="34"/>
    </row>
    <row r="14" spans="1:13" x14ac:dyDescent="0.25">
      <c r="A14" s="4"/>
      <c r="B14" s="5"/>
      <c r="C14" s="6"/>
      <c r="D14" s="4"/>
      <c r="E14" s="5"/>
      <c r="F14" s="6"/>
      <c r="L14" s="34"/>
      <c r="M14" s="34"/>
    </row>
    <row r="15" spans="1:13" x14ac:dyDescent="0.25">
      <c r="A15" s="4"/>
      <c r="B15" s="5"/>
      <c r="C15" s="6"/>
      <c r="D15" s="4"/>
      <c r="E15" s="5"/>
      <c r="F15" s="6"/>
      <c r="L15" s="34"/>
      <c r="M15" s="34"/>
    </row>
    <row r="16" spans="1:13" x14ac:dyDescent="0.25">
      <c r="A16" s="4"/>
      <c r="B16" s="4"/>
      <c r="C16" s="4"/>
      <c r="D16" s="4"/>
      <c r="E16" s="4"/>
      <c r="F16" s="4"/>
      <c r="L16" s="34"/>
      <c r="M16" s="34"/>
    </row>
    <row r="17" spans="1:13" x14ac:dyDescent="0.25">
      <c r="A17" s="35" t="s">
        <v>17</v>
      </c>
      <c r="L17" s="34"/>
      <c r="M17" s="34"/>
    </row>
    <row r="18" spans="1:13" x14ac:dyDescent="0.25">
      <c r="A18" s="35" t="s">
        <v>18</v>
      </c>
    </row>
    <row r="20" spans="1:13" x14ac:dyDescent="0.25">
      <c r="A20" s="38" t="s">
        <v>36</v>
      </c>
    </row>
    <row r="22" spans="1:13" x14ac:dyDescent="0.25">
      <c r="A22" s="40" t="s">
        <v>31</v>
      </c>
      <c r="F22" s="40" t="s">
        <v>32</v>
      </c>
    </row>
    <row r="23" spans="1:13" x14ac:dyDescent="0.25">
      <c r="A23" t="s">
        <v>33</v>
      </c>
      <c r="F23" t="s">
        <v>34</v>
      </c>
    </row>
  </sheetData>
  <mergeCells count="2">
    <mergeCell ref="A1:F1"/>
    <mergeCell ref="A2:F2"/>
  </mergeCells>
  <pageMargins left="0.7" right="0.7" top="0.75" bottom="0.75" header="0.3" footer="0.3"/>
  <drawing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Ameen</vt:lpstr>
      <vt:lpstr>James</vt:lpstr>
      <vt:lpstr>Brianna</vt:lpstr>
      <vt:lpstr>Lia</vt:lpstr>
      <vt:lpstr>Anthony</vt:lpstr>
      <vt:lpstr>Dashawn</vt:lpstr>
      <vt:lpstr>Gary</vt:lpstr>
      <vt:lpstr>Sirhan</vt:lpstr>
      <vt:lpstr>Chawn</vt:lpstr>
      <vt:lpstr>Gaylen</vt:lpstr>
      <vt:lpstr>Bobbye</vt:lpstr>
      <vt:lpstr>BLANK</vt:lpstr>
    </vt:vector>
  </TitlesOfParts>
  <Company>Moraine Valley 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Moraine Valley</dc:creator>
  <cp:lastModifiedBy>ITCL12-03</cp:lastModifiedBy>
  <dcterms:created xsi:type="dcterms:W3CDTF">2013-06-11T14:15:08Z</dcterms:created>
  <dcterms:modified xsi:type="dcterms:W3CDTF">2014-08-01T15:59:09Z</dcterms:modified>
</cp:coreProperties>
</file>